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f130051aa1806c0/Documentos/CONTABILIDAD/2023/"/>
    </mc:Choice>
  </mc:AlternateContent>
  <xr:revisionPtr revIDLastSave="3" documentId="8_{FE7B9009-675F-4C7B-92AC-5A56119BE5FE}" xr6:coauthVersionLast="47" xr6:coauthVersionMax="47" xr10:uidLastSave="{BAEE37F5-442D-437F-BAB5-884AF9E6FA7D}"/>
  <bookViews>
    <workbookView xWindow="-120" yWindow="-120" windowWidth="29040" windowHeight="15840" xr2:uid="{8AD32CD5-50E5-4A73-9E18-52A4AB109752}"/>
  </bookViews>
  <sheets>
    <sheet name="BALANCE 2023-PRESUPUESTOS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1" l="1"/>
  <c r="C40" i="1"/>
  <c r="B40" i="1"/>
  <c r="C32" i="1"/>
  <c r="B24" i="1"/>
  <c r="B32" i="1" s="1"/>
  <c r="B5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tc={E11563DE-5BCF-4A50-9ED6-F4930330D9CA}</author>
  </authors>
  <commentList>
    <comment ref="B39" authorId="0" shapeId="0" xr:uid="{E11563DE-5BCF-4A50-9ED6-F4930330D9CA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gastos Ucrania, no había facturas sino hojas de gastos sin IVA (operativa indicada por G.V.)
</t>
      </text>
    </comment>
  </commentList>
</comments>
</file>

<file path=xl/sharedStrings.xml><?xml version="1.0" encoding="utf-8"?>
<sst xmlns="http://schemas.openxmlformats.org/spreadsheetml/2006/main" count="40" uniqueCount="36">
  <si>
    <t>BALANCE 2023 Y PRESUPUESTOS 2024</t>
  </si>
  <si>
    <t>GASTOS 2023</t>
  </si>
  <si>
    <t>PRESUPUESTOS 2024</t>
  </si>
  <si>
    <t>COMPRA DE MERCADERÍAS</t>
  </si>
  <si>
    <t>SERVICIOS DE PROF.INDEPENDIENTES 623</t>
  </si>
  <si>
    <t>TRANSPORTES (km. dietas)</t>
  </si>
  <si>
    <t>MENSAJERÍA</t>
  </si>
  <si>
    <t>REPARACIONES Y CONSERVACIÓN</t>
  </si>
  <si>
    <t>MANTENIMIENTO INFORMÁTICO</t>
  </si>
  <si>
    <t>PRIMAS DE SEGUROS</t>
  </si>
  <si>
    <t>SERVICIOS BANCARIOS Y SIMILARES</t>
  </si>
  <si>
    <t>PUBLICIDAD, PROPAGANDA Y RRPP</t>
  </si>
  <si>
    <t>AGUA AMVISA (AGUA Y LUZ)</t>
  </si>
  <si>
    <t>LUZ IBERDROLA</t>
  </si>
  <si>
    <t>OTROS SERVICIOS 629</t>
  </si>
  <si>
    <t>TELECOMUNICACIONES</t>
  </si>
  <si>
    <t>MATERIAL DE OFICINA</t>
  </si>
  <si>
    <t>CONSEJO GENERAL DE COLEGIOS VETERINARIOS</t>
  </si>
  <si>
    <t xml:space="preserve">GASTOS VARIOS 629.5 </t>
  </si>
  <si>
    <t>LOTERÍA</t>
  </si>
  <si>
    <t xml:space="preserve">FORMACIÓN </t>
  </si>
  <si>
    <t>OTROS TRIBUTOS</t>
  </si>
  <si>
    <t>SUELDOS Y SALARIOS</t>
  </si>
  <si>
    <t>SEGURIDAD SOCIAL A CARGO DE LA EMPRESA</t>
  </si>
  <si>
    <t>DONACIONES</t>
  </si>
  <si>
    <t>INTERESES DEUDAS ENTIDADES DE CRÉDITO</t>
  </si>
  <si>
    <t>TOTAL:</t>
  </si>
  <si>
    <t>INGRESOS 2023</t>
  </si>
  <si>
    <t xml:space="preserve">VENTA DE MERCADERÍAS </t>
  </si>
  <si>
    <t>CUOTAS COLEGIALES</t>
  </si>
  <si>
    <t xml:space="preserve">SUBVENCIONES </t>
  </si>
  <si>
    <t>AMORTIZACIÓN DEL INMOVILIZADO</t>
  </si>
  <si>
    <t>AMORTIZACIÓN INMOV. INTANGIBLE</t>
  </si>
  <si>
    <t>AMORTIZACIÓN INMOV. TANGIBLE</t>
  </si>
  <si>
    <t>IVA NO DEDUCIDO DE LA PRORRATA DE GASTOS</t>
  </si>
  <si>
    <t>RESULTADO EJERCICIO 2023: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</si>
</sst>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Aptos Narrow"/>
      <family val="2"/>
      <scheme val="minor"/>
    </font>
    <font>
      <sz val="14"/>
      <color theme="1"/>
      <name val="Century Gothic"/>
      <family val="2"/>
    </font>
    <font>
      <b/>
      <sz val="14"/>
      <color theme="1"/>
      <name val="Century Gothic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14"/>
      <color theme="9" tint="-0.499984740745262"/>
      <name val="Century Gothic"/>
      <family val="2"/>
    </font>
    <font>
      <sz val="14"/>
      <color rgb="FFFF0000"/>
      <name val="Century Gothic"/>
      <family val="2"/>
    </font>
    <font>
      <sz val="14"/>
      <color rgb="FF00B050"/>
      <name val="Century Gothic"/>
      <family val="2"/>
    </font>
    <font>
      <b/>
      <sz val="14"/>
      <color rgb="FF00B050"/>
      <name val="Century Gothic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0D9F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0" borderId="10" xfId="0" applyFont="1" applyBorder="1"/>
    <xf numFmtId="164" fontId="3" fillId="0" borderId="11" xfId="0" applyNumberFormat="1" applyFont="1" applyBorder="1"/>
    <xf numFmtId="164" fontId="4" fillId="5" borderId="12" xfId="0" applyNumberFormat="1" applyFont="1" applyFill="1" applyBorder="1"/>
    <xf numFmtId="0" fontId="2" fillId="0" borderId="13" xfId="0" applyFont="1" applyBorder="1"/>
    <xf numFmtId="164" fontId="3" fillId="0" borderId="14" xfId="0" applyNumberFormat="1" applyFont="1" applyBorder="1"/>
    <xf numFmtId="164" fontId="4" fillId="5" borderId="15" xfId="0" applyNumberFormat="1" applyFont="1" applyFill="1" applyBorder="1"/>
    <xf numFmtId="0" fontId="4" fillId="0" borderId="13" xfId="0" applyFont="1" applyBorder="1"/>
    <xf numFmtId="164" fontId="4" fillId="5" borderId="16" xfId="0" applyNumberFormat="1" applyFont="1" applyFill="1" applyBorder="1" applyAlignment="1">
      <alignment horizontal="right" vertical="center"/>
    </xf>
    <xf numFmtId="164" fontId="4" fillId="5" borderId="12" xfId="0" applyNumberFormat="1" applyFont="1" applyFill="1" applyBorder="1" applyAlignment="1">
      <alignment horizontal="right" vertical="center"/>
    </xf>
    <xf numFmtId="164" fontId="3" fillId="0" borderId="17" xfId="0" applyNumberFormat="1" applyFont="1" applyBorder="1"/>
    <xf numFmtId="0" fontId="2" fillId="5" borderId="13" xfId="0" applyFont="1" applyFill="1" applyBorder="1"/>
    <xf numFmtId="164" fontId="3" fillId="5" borderId="14" xfId="0" applyNumberFormat="1" applyFont="1" applyFill="1" applyBorder="1"/>
    <xf numFmtId="0" fontId="5" fillId="0" borderId="0" xfId="0" applyFont="1"/>
    <xf numFmtId="0" fontId="2" fillId="5" borderId="18" xfId="0" applyFont="1" applyFill="1" applyBorder="1"/>
    <xf numFmtId="164" fontId="3" fillId="0" borderId="19" xfId="0" applyNumberFormat="1" applyFont="1" applyBorder="1"/>
    <xf numFmtId="164" fontId="4" fillId="5" borderId="16" xfId="0" applyNumberFormat="1" applyFont="1" applyFill="1" applyBorder="1"/>
    <xf numFmtId="0" fontId="2" fillId="0" borderId="18" xfId="0" applyFont="1" applyBorder="1"/>
    <xf numFmtId="0" fontId="2" fillId="3" borderId="6" xfId="0" applyFont="1" applyFill="1" applyBorder="1"/>
    <xf numFmtId="164" fontId="4" fillId="3" borderId="20" xfId="0" applyNumberFormat="1" applyFont="1" applyFill="1" applyBorder="1"/>
    <xf numFmtId="164" fontId="4" fillId="3" borderId="21" xfId="0" applyNumberFormat="1" applyFont="1" applyFill="1" applyBorder="1"/>
    <xf numFmtId="0" fontId="1" fillId="0" borderId="4" xfId="0" applyFont="1" applyBorder="1"/>
    <xf numFmtId="0" fontId="6" fillId="0" borderId="0" xfId="0" applyFont="1"/>
    <xf numFmtId="0" fontId="2" fillId="2" borderId="9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0" borderId="22" xfId="0" applyFont="1" applyBorder="1"/>
    <xf numFmtId="164" fontId="3" fillId="0" borderId="12" xfId="0" applyNumberFormat="1" applyFont="1" applyBorder="1"/>
    <xf numFmtId="164" fontId="4" fillId="5" borderId="23" xfId="0" applyNumberFormat="1" applyFont="1" applyFill="1" applyBorder="1"/>
    <xf numFmtId="164" fontId="6" fillId="0" borderId="0" xfId="0" applyNumberFormat="1" applyFont="1"/>
    <xf numFmtId="164" fontId="4" fillId="5" borderId="24" xfId="0" applyNumberFormat="1" applyFont="1" applyFill="1" applyBorder="1"/>
    <xf numFmtId="164" fontId="7" fillId="0" borderId="0" xfId="0" applyNumberFormat="1" applyFont="1"/>
    <xf numFmtId="0" fontId="2" fillId="2" borderId="6" xfId="0" applyFont="1" applyFill="1" applyBorder="1"/>
    <xf numFmtId="164" fontId="4" fillId="2" borderId="20" xfId="0" applyNumberFormat="1" applyFont="1" applyFill="1" applyBorder="1"/>
    <xf numFmtId="164" fontId="4" fillId="2" borderId="21" xfId="0" applyNumberFormat="1" applyFont="1" applyFill="1" applyBorder="1"/>
    <xf numFmtId="0" fontId="2" fillId="6" borderId="6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left"/>
    </xf>
    <xf numFmtId="0" fontId="4" fillId="8" borderId="9" xfId="0" applyFont="1" applyFill="1" applyBorder="1"/>
    <xf numFmtId="0" fontId="1" fillId="0" borderId="12" xfId="0" applyFont="1" applyBorder="1" applyAlignment="1">
      <alignment horizontal="right"/>
    </xf>
    <xf numFmtId="0" fontId="2" fillId="6" borderId="7" xfId="0" applyFont="1" applyFill="1" applyBorder="1" applyAlignment="1">
      <alignment horizontal="center"/>
    </xf>
    <xf numFmtId="0" fontId="2" fillId="6" borderId="6" xfId="0" applyFont="1" applyFill="1" applyBorder="1"/>
    <xf numFmtId="0" fontId="1" fillId="0" borderId="16" xfId="0" applyFont="1" applyBorder="1" applyAlignment="1">
      <alignment horizontal="right"/>
    </xf>
    <xf numFmtId="164" fontId="2" fillId="6" borderId="6" xfId="0" applyNumberFormat="1" applyFont="1" applyFill="1" applyBorder="1" applyAlignment="1">
      <alignment horizontal="right"/>
    </xf>
    <xf numFmtId="164" fontId="2" fillId="6" borderId="8" xfId="0" applyNumberFormat="1" applyFont="1" applyFill="1" applyBorder="1" applyAlignment="1">
      <alignment horizontal="right"/>
    </xf>
    <xf numFmtId="0" fontId="1" fillId="0" borderId="22" xfId="0" applyFont="1" applyBorder="1"/>
    <xf numFmtId="0" fontId="1" fillId="0" borderId="23" xfId="0" applyFont="1" applyBorder="1" applyAlignment="1">
      <alignment horizontal="right"/>
    </xf>
    <xf numFmtId="0" fontId="1" fillId="0" borderId="18" xfId="0" applyFont="1" applyBorder="1"/>
    <xf numFmtId="0" fontId="1" fillId="0" borderId="25" xfId="0" applyFont="1" applyBorder="1" applyAlignment="1">
      <alignment horizontal="right"/>
    </xf>
    <xf numFmtId="164" fontId="2" fillId="7" borderId="6" xfId="0" applyNumberFormat="1" applyFont="1" applyFill="1" applyBorder="1" applyAlignment="1">
      <alignment horizontal="right"/>
    </xf>
    <xf numFmtId="164" fontId="2" fillId="7" borderId="8" xfId="0" applyNumberFormat="1" applyFont="1" applyFill="1" applyBorder="1" applyAlignment="1">
      <alignment horizontal="right"/>
    </xf>
    <xf numFmtId="164" fontId="8" fillId="8" borderId="6" xfId="0" applyNumberFormat="1" applyFont="1" applyFill="1" applyBorder="1" applyAlignment="1">
      <alignment horizontal="right" vertical="center"/>
    </xf>
    <xf numFmtId="164" fontId="8" fillId="8" borderId="8" xfId="0" applyNumberFormat="1" applyFont="1" applyFill="1" applyBorder="1" applyAlignment="1">
      <alignment horizontal="right" vertical="center"/>
    </xf>
    <xf numFmtId="0" fontId="2" fillId="0" borderId="13" xfId="0" applyFont="1" applyFill="1" applyBorder="1"/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3638549</xdr:colOff>
      <xdr:row>0</xdr:row>
      <xdr:rowOff>9525</xdr:rowOff>
    </xdr:from>
    <xdr:to>
      <xdr:col>1</xdr:col>
      <xdr:colOff>2019300</xdr:colOff>
      <xdr:row>4</xdr:row>
      <xdr:rowOff>350741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252EB7D-FF05-46D5-B7C0-E2D27117B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49" y="9525"/>
          <a:ext cx="2781301" cy="1255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OLEGIO DE VETERINARIOS DE ÁLAVA ÁLAVA" id="{0FA21740-EBF1-4586-9C46-1AFCF5775659}" userId="1f130051aa1806c0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9" dT="2024-03-14T13:32:25.77" personId="{0FA21740-EBF1-4586-9C46-1AFCF5775659}" id="{E11563DE-5BCF-4A50-9ED6-F4930330D9CA}">
    <text xml:space="preserve">gastos Ucrania, no había facturas sino hojas de gastos sin IVA (operativa indicada por G.V.)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63B36-0EDC-4498-9887-C3E989447947}">
  <dimension ref="A1:D50"/>
  <sheetViews>
    <sheetView tabSelected="1" topLeftCell="A39" workbookViewId="0">
      <selection activeCell="E11" sqref="E11"/>
    </sheetView>
  </sheetViews>
  <sheetFormatPr baseColWidth="10" defaultRowHeight="24.6" customHeight="1" x14ac:dyDescent="0.25"/>
  <cols>
    <col min="1" max="1" width="66" style="4" customWidth="1"/>
    <col min="2" max="2" width="54.7109375" style="4" customWidth="1"/>
    <col min="3" max="3" width="28" style="4" customWidth="1"/>
    <col min="4" max="255" width="11.42578125" style="4"/>
    <col min="256" max="256" width="102.5703125" style="4" customWidth="1"/>
    <col min="257" max="257" width="23.42578125" style="4" customWidth="1"/>
    <col min="258" max="258" width="26.85546875" style="4" bestFit="1" customWidth="1"/>
    <col min="259" max="259" width="26.28515625" style="4" bestFit="1" customWidth="1"/>
    <col min="260" max="511" width="11.42578125" style="4"/>
    <col min="512" max="512" width="102.5703125" style="4" customWidth="1"/>
    <col min="513" max="513" width="23.42578125" style="4" customWidth="1"/>
    <col min="514" max="514" width="26.85546875" style="4" bestFit="1" customWidth="1"/>
    <col min="515" max="515" width="26.28515625" style="4" bestFit="1" customWidth="1"/>
    <col min="516" max="767" width="11.42578125" style="4"/>
    <col min="768" max="768" width="102.5703125" style="4" customWidth="1"/>
    <col min="769" max="769" width="23.42578125" style="4" customWidth="1"/>
    <col min="770" max="770" width="26.85546875" style="4" bestFit="1" customWidth="1"/>
    <col min="771" max="771" width="26.28515625" style="4" bestFit="1" customWidth="1"/>
    <col min="772" max="1023" width="11.42578125" style="4"/>
    <col min="1024" max="1024" width="102.5703125" style="4" customWidth="1"/>
    <col min="1025" max="1025" width="23.42578125" style="4" customWidth="1"/>
    <col min="1026" max="1026" width="26.85546875" style="4" bestFit="1" customWidth="1"/>
    <col min="1027" max="1027" width="26.28515625" style="4" bestFit="1" customWidth="1"/>
    <col min="1028" max="1279" width="11.42578125" style="4"/>
    <col min="1280" max="1280" width="102.5703125" style="4" customWidth="1"/>
    <col min="1281" max="1281" width="23.42578125" style="4" customWidth="1"/>
    <col min="1282" max="1282" width="26.85546875" style="4" bestFit="1" customWidth="1"/>
    <col min="1283" max="1283" width="26.28515625" style="4" bestFit="1" customWidth="1"/>
    <col min="1284" max="1535" width="11.42578125" style="4"/>
    <col min="1536" max="1536" width="102.5703125" style="4" customWidth="1"/>
    <col min="1537" max="1537" width="23.42578125" style="4" customWidth="1"/>
    <col min="1538" max="1538" width="26.85546875" style="4" bestFit="1" customWidth="1"/>
    <col min="1539" max="1539" width="26.28515625" style="4" bestFit="1" customWidth="1"/>
    <col min="1540" max="1791" width="11.42578125" style="4"/>
    <col min="1792" max="1792" width="102.5703125" style="4" customWidth="1"/>
    <col min="1793" max="1793" width="23.42578125" style="4" customWidth="1"/>
    <col min="1794" max="1794" width="26.85546875" style="4" bestFit="1" customWidth="1"/>
    <col min="1795" max="1795" width="26.28515625" style="4" bestFit="1" customWidth="1"/>
    <col min="1796" max="2047" width="11.42578125" style="4"/>
    <col min="2048" max="2048" width="102.5703125" style="4" customWidth="1"/>
    <col min="2049" max="2049" width="23.42578125" style="4" customWidth="1"/>
    <col min="2050" max="2050" width="26.85546875" style="4" bestFit="1" customWidth="1"/>
    <col min="2051" max="2051" width="26.28515625" style="4" bestFit="1" customWidth="1"/>
    <col min="2052" max="2303" width="11.42578125" style="4"/>
    <col min="2304" max="2304" width="102.5703125" style="4" customWidth="1"/>
    <col min="2305" max="2305" width="23.42578125" style="4" customWidth="1"/>
    <col min="2306" max="2306" width="26.85546875" style="4" bestFit="1" customWidth="1"/>
    <col min="2307" max="2307" width="26.28515625" style="4" bestFit="1" customWidth="1"/>
    <col min="2308" max="2559" width="11.42578125" style="4"/>
    <col min="2560" max="2560" width="102.5703125" style="4" customWidth="1"/>
    <col min="2561" max="2561" width="23.42578125" style="4" customWidth="1"/>
    <col min="2562" max="2562" width="26.85546875" style="4" bestFit="1" customWidth="1"/>
    <col min="2563" max="2563" width="26.28515625" style="4" bestFit="1" customWidth="1"/>
    <col min="2564" max="2815" width="11.42578125" style="4"/>
    <col min="2816" max="2816" width="102.5703125" style="4" customWidth="1"/>
    <col min="2817" max="2817" width="23.42578125" style="4" customWidth="1"/>
    <col min="2818" max="2818" width="26.85546875" style="4" bestFit="1" customWidth="1"/>
    <col min="2819" max="2819" width="26.28515625" style="4" bestFit="1" customWidth="1"/>
    <col min="2820" max="3071" width="11.42578125" style="4"/>
    <col min="3072" max="3072" width="102.5703125" style="4" customWidth="1"/>
    <col min="3073" max="3073" width="23.42578125" style="4" customWidth="1"/>
    <col min="3074" max="3074" width="26.85546875" style="4" bestFit="1" customWidth="1"/>
    <col min="3075" max="3075" width="26.28515625" style="4" bestFit="1" customWidth="1"/>
    <col min="3076" max="3327" width="11.42578125" style="4"/>
    <col min="3328" max="3328" width="102.5703125" style="4" customWidth="1"/>
    <col min="3329" max="3329" width="23.42578125" style="4" customWidth="1"/>
    <col min="3330" max="3330" width="26.85546875" style="4" bestFit="1" customWidth="1"/>
    <col min="3331" max="3331" width="26.28515625" style="4" bestFit="1" customWidth="1"/>
    <col min="3332" max="3583" width="11.42578125" style="4"/>
    <col min="3584" max="3584" width="102.5703125" style="4" customWidth="1"/>
    <col min="3585" max="3585" width="23.42578125" style="4" customWidth="1"/>
    <col min="3586" max="3586" width="26.85546875" style="4" bestFit="1" customWidth="1"/>
    <col min="3587" max="3587" width="26.28515625" style="4" bestFit="1" customWidth="1"/>
    <col min="3588" max="3839" width="11.42578125" style="4"/>
    <col min="3840" max="3840" width="102.5703125" style="4" customWidth="1"/>
    <col min="3841" max="3841" width="23.42578125" style="4" customWidth="1"/>
    <col min="3842" max="3842" width="26.85546875" style="4" bestFit="1" customWidth="1"/>
    <col min="3843" max="3843" width="26.28515625" style="4" bestFit="1" customWidth="1"/>
    <col min="3844" max="4095" width="11.42578125" style="4"/>
    <col min="4096" max="4096" width="102.5703125" style="4" customWidth="1"/>
    <col min="4097" max="4097" width="23.42578125" style="4" customWidth="1"/>
    <col min="4098" max="4098" width="26.85546875" style="4" bestFit="1" customWidth="1"/>
    <col min="4099" max="4099" width="26.28515625" style="4" bestFit="1" customWidth="1"/>
    <col min="4100" max="4351" width="11.42578125" style="4"/>
    <col min="4352" max="4352" width="102.5703125" style="4" customWidth="1"/>
    <col min="4353" max="4353" width="23.42578125" style="4" customWidth="1"/>
    <col min="4354" max="4354" width="26.85546875" style="4" bestFit="1" customWidth="1"/>
    <col min="4355" max="4355" width="26.28515625" style="4" bestFit="1" customWidth="1"/>
    <col min="4356" max="4607" width="11.42578125" style="4"/>
    <col min="4608" max="4608" width="102.5703125" style="4" customWidth="1"/>
    <col min="4609" max="4609" width="23.42578125" style="4" customWidth="1"/>
    <col min="4610" max="4610" width="26.85546875" style="4" bestFit="1" customWidth="1"/>
    <col min="4611" max="4611" width="26.28515625" style="4" bestFit="1" customWidth="1"/>
    <col min="4612" max="4863" width="11.42578125" style="4"/>
    <col min="4864" max="4864" width="102.5703125" style="4" customWidth="1"/>
    <col min="4865" max="4865" width="23.42578125" style="4" customWidth="1"/>
    <col min="4866" max="4866" width="26.85546875" style="4" bestFit="1" customWidth="1"/>
    <col min="4867" max="4867" width="26.28515625" style="4" bestFit="1" customWidth="1"/>
    <col min="4868" max="5119" width="11.42578125" style="4"/>
    <col min="5120" max="5120" width="102.5703125" style="4" customWidth="1"/>
    <col min="5121" max="5121" width="23.42578125" style="4" customWidth="1"/>
    <col min="5122" max="5122" width="26.85546875" style="4" bestFit="1" customWidth="1"/>
    <col min="5123" max="5123" width="26.28515625" style="4" bestFit="1" customWidth="1"/>
    <col min="5124" max="5375" width="11.42578125" style="4"/>
    <col min="5376" max="5376" width="102.5703125" style="4" customWidth="1"/>
    <col min="5377" max="5377" width="23.42578125" style="4" customWidth="1"/>
    <col min="5378" max="5378" width="26.85546875" style="4" bestFit="1" customWidth="1"/>
    <col min="5379" max="5379" width="26.28515625" style="4" bestFit="1" customWidth="1"/>
    <col min="5380" max="5631" width="11.42578125" style="4"/>
    <col min="5632" max="5632" width="102.5703125" style="4" customWidth="1"/>
    <col min="5633" max="5633" width="23.42578125" style="4" customWidth="1"/>
    <col min="5634" max="5634" width="26.85546875" style="4" bestFit="1" customWidth="1"/>
    <col min="5635" max="5635" width="26.28515625" style="4" bestFit="1" customWidth="1"/>
    <col min="5636" max="5887" width="11.42578125" style="4"/>
    <col min="5888" max="5888" width="102.5703125" style="4" customWidth="1"/>
    <col min="5889" max="5889" width="23.42578125" style="4" customWidth="1"/>
    <col min="5890" max="5890" width="26.85546875" style="4" bestFit="1" customWidth="1"/>
    <col min="5891" max="5891" width="26.28515625" style="4" bestFit="1" customWidth="1"/>
    <col min="5892" max="6143" width="11.42578125" style="4"/>
    <col min="6144" max="6144" width="102.5703125" style="4" customWidth="1"/>
    <col min="6145" max="6145" width="23.42578125" style="4" customWidth="1"/>
    <col min="6146" max="6146" width="26.85546875" style="4" bestFit="1" customWidth="1"/>
    <col min="6147" max="6147" width="26.28515625" style="4" bestFit="1" customWidth="1"/>
    <col min="6148" max="6399" width="11.42578125" style="4"/>
    <col min="6400" max="6400" width="102.5703125" style="4" customWidth="1"/>
    <col min="6401" max="6401" width="23.42578125" style="4" customWidth="1"/>
    <col min="6402" max="6402" width="26.85546875" style="4" bestFit="1" customWidth="1"/>
    <col min="6403" max="6403" width="26.28515625" style="4" bestFit="1" customWidth="1"/>
    <col min="6404" max="6655" width="11.42578125" style="4"/>
    <col min="6656" max="6656" width="102.5703125" style="4" customWidth="1"/>
    <col min="6657" max="6657" width="23.42578125" style="4" customWidth="1"/>
    <col min="6658" max="6658" width="26.85546875" style="4" bestFit="1" customWidth="1"/>
    <col min="6659" max="6659" width="26.28515625" style="4" bestFit="1" customWidth="1"/>
    <col min="6660" max="6911" width="11.42578125" style="4"/>
    <col min="6912" max="6912" width="102.5703125" style="4" customWidth="1"/>
    <col min="6913" max="6913" width="23.42578125" style="4" customWidth="1"/>
    <col min="6914" max="6914" width="26.85546875" style="4" bestFit="1" customWidth="1"/>
    <col min="6915" max="6915" width="26.28515625" style="4" bestFit="1" customWidth="1"/>
    <col min="6916" max="7167" width="11.42578125" style="4"/>
    <col min="7168" max="7168" width="102.5703125" style="4" customWidth="1"/>
    <col min="7169" max="7169" width="23.42578125" style="4" customWidth="1"/>
    <col min="7170" max="7170" width="26.85546875" style="4" bestFit="1" customWidth="1"/>
    <col min="7171" max="7171" width="26.28515625" style="4" bestFit="1" customWidth="1"/>
    <col min="7172" max="7423" width="11.42578125" style="4"/>
    <col min="7424" max="7424" width="102.5703125" style="4" customWidth="1"/>
    <col min="7425" max="7425" width="23.42578125" style="4" customWidth="1"/>
    <col min="7426" max="7426" width="26.85546875" style="4" bestFit="1" customWidth="1"/>
    <col min="7427" max="7427" width="26.28515625" style="4" bestFit="1" customWidth="1"/>
    <col min="7428" max="7679" width="11.42578125" style="4"/>
    <col min="7680" max="7680" width="102.5703125" style="4" customWidth="1"/>
    <col min="7681" max="7681" width="23.42578125" style="4" customWidth="1"/>
    <col min="7682" max="7682" width="26.85546875" style="4" bestFit="1" customWidth="1"/>
    <col min="7683" max="7683" width="26.28515625" style="4" bestFit="1" customWidth="1"/>
    <col min="7684" max="7935" width="11.42578125" style="4"/>
    <col min="7936" max="7936" width="102.5703125" style="4" customWidth="1"/>
    <col min="7937" max="7937" width="23.42578125" style="4" customWidth="1"/>
    <col min="7938" max="7938" width="26.85546875" style="4" bestFit="1" customWidth="1"/>
    <col min="7939" max="7939" width="26.28515625" style="4" bestFit="1" customWidth="1"/>
    <col min="7940" max="8191" width="11.42578125" style="4"/>
    <col min="8192" max="8192" width="102.5703125" style="4" customWidth="1"/>
    <col min="8193" max="8193" width="23.42578125" style="4" customWidth="1"/>
    <col min="8194" max="8194" width="26.85546875" style="4" bestFit="1" customWidth="1"/>
    <col min="8195" max="8195" width="26.28515625" style="4" bestFit="1" customWidth="1"/>
    <col min="8196" max="8447" width="11.42578125" style="4"/>
    <col min="8448" max="8448" width="102.5703125" style="4" customWidth="1"/>
    <col min="8449" max="8449" width="23.42578125" style="4" customWidth="1"/>
    <col min="8450" max="8450" width="26.85546875" style="4" bestFit="1" customWidth="1"/>
    <col min="8451" max="8451" width="26.28515625" style="4" bestFit="1" customWidth="1"/>
    <col min="8452" max="8703" width="11.42578125" style="4"/>
    <col min="8704" max="8704" width="102.5703125" style="4" customWidth="1"/>
    <col min="8705" max="8705" width="23.42578125" style="4" customWidth="1"/>
    <col min="8706" max="8706" width="26.85546875" style="4" bestFit="1" customWidth="1"/>
    <col min="8707" max="8707" width="26.28515625" style="4" bestFit="1" customWidth="1"/>
    <col min="8708" max="8959" width="11.42578125" style="4"/>
    <col min="8960" max="8960" width="102.5703125" style="4" customWidth="1"/>
    <col min="8961" max="8961" width="23.42578125" style="4" customWidth="1"/>
    <col min="8962" max="8962" width="26.85546875" style="4" bestFit="1" customWidth="1"/>
    <col min="8963" max="8963" width="26.28515625" style="4" bestFit="1" customWidth="1"/>
    <col min="8964" max="9215" width="11.42578125" style="4"/>
    <col min="9216" max="9216" width="102.5703125" style="4" customWidth="1"/>
    <col min="9217" max="9217" width="23.42578125" style="4" customWidth="1"/>
    <col min="9218" max="9218" width="26.85546875" style="4" bestFit="1" customWidth="1"/>
    <col min="9219" max="9219" width="26.28515625" style="4" bestFit="1" customWidth="1"/>
    <col min="9220" max="9471" width="11.42578125" style="4"/>
    <col min="9472" max="9472" width="102.5703125" style="4" customWidth="1"/>
    <col min="9473" max="9473" width="23.42578125" style="4" customWidth="1"/>
    <col min="9474" max="9474" width="26.85546875" style="4" bestFit="1" customWidth="1"/>
    <col min="9475" max="9475" width="26.28515625" style="4" bestFit="1" customWidth="1"/>
    <col min="9476" max="9727" width="11.42578125" style="4"/>
    <col min="9728" max="9728" width="102.5703125" style="4" customWidth="1"/>
    <col min="9729" max="9729" width="23.42578125" style="4" customWidth="1"/>
    <col min="9730" max="9730" width="26.85546875" style="4" bestFit="1" customWidth="1"/>
    <col min="9731" max="9731" width="26.28515625" style="4" bestFit="1" customWidth="1"/>
    <col min="9732" max="9983" width="11.42578125" style="4"/>
    <col min="9984" max="9984" width="102.5703125" style="4" customWidth="1"/>
    <col min="9985" max="9985" width="23.42578125" style="4" customWidth="1"/>
    <col min="9986" max="9986" width="26.85546875" style="4" bestFit="1" customWidth="1"/>
    <col min="9987" max="9987" width="26.28515625" style="4" bestFit="1" customWidth="1"/>
    <col min="9988" max="10239" width="11.42578125" style="4"/>
    <col min="10240" max="10240" width="102.5703125" style="4" customWidth="1"/>
    <col min="10241" max="10241" width="23.42578125" style="4" customWidth="1"/>
    <col min="10242" max="10242" width="26.85546875" style="4" bestFit="1" customWidth="1"/>
    <col min="10243" max="10243" width="26.28515625" style="4" bestFit="1" customWidth="1"/>
    <col min="10244" max="10495" width="11.42578125" style="4"/>
    <col min="10496" max="10496" width="102.5703125" style="4" customWidth="1"/>
    <col min="10497" max="10497" width="23.42578125" style="4" customWidth="1"/>
    <col min="10498" max="10498" width="26.85546875" style="4" bestFit="1" customWidth="1"/>
    <col min="10499" max="10499" width="26.28515625" style="4" bestFit="1" customWidth="1"/>
    <col min="10500" max="10751" width="11.42578125" style="4"/>
    <col min="10752" max="10752" width="102.5703125" style="4" customWidth="1"/>
    <col min="10753" max="10753" width="23.42578125" style="4" customWidth="1"/>
    <col min="10754" max="10754" width="26.85546875" style="4" bestFit="1" customWidth="1"/>
    <col min="10755" max="10755" width="26.28515625" style="4" bestFit="1" customWidth="1"/>
    <col min="10756" max="11007" width="11.42578125" style="4"/>
    <col min="11008" max="11008" width="102.5703125" style="4" customWidth="1"/>
    <col min="11009" max="11009" width="23.42578125" style="4" customWidth="1"/>
    <col min="11010" max="11010" width="26.85546875" style="4" bestFit="1" customWidth="1"/>
    <col min="11011" max="11011" width="26.28515625" style="4" bestFit="1" customWidth="1"/>
    <col min="11012" max="11263" width="11.42578125" style="4"/>
    <col min="11264" max="11264" width="102.5703125" style="4" customWidth="1"/>
    <col min="11265" max="11265" width="23.42578125" style="4" customWidth="1"/>
    <col min="11266" max="11266" width="26.85546875" style="4" bestFit="1" customWidth="1"/>
    <col min="11267" max="11267" width="26.28515625" style="4" bestFit="1" customWidth="1"/>
    <col min="11268" max="11519" width="11.42578125" style="4"/>
    <col min="11520" max="11520" width="102.5703125" style="4" customWidth="1"/>
    <col min="11521" max="11521" width="23.42578125" style="4" customWidth="1"/>
    <col min="11522" max="11522" width="26.85546875" style="4" bestFit="1" customWidth="1"/>
    <col min="11523" max="11523" width="26.28515625" style="4" bestFit="1" customWidth="1"/>
    <col min="11524" max="11775" width="11.42578125" style="4"/>
    <col min="11776" max="11776" width="102.5703125" style="4" customWidth="1"/>
    <col min="11777" max="11777" width="23.42578125" style="4" customWidth="1"/>
    <col min="11778" max="11778" width="26.85546875" style="4" bestFit="1" customWidth="1"/>
    <col min="11779" max="11779" width="26.28515625" style="4" bestFit="1" customWidth="1"/>
    <col min="11780" max="12031" width="11.42578125" style="4"/>
    <col min="12032" max="12032" width="102.5703125" style="4" customWidth="1"/>
    <col min="12033" max="12033" width="23.42578125" style="4" customWidth="1"/>
    <col min="12034" max="12034" width="26.85546875" style="4" bestFit="1" customWidth="1"/>
    <col min="12035" max="12035" width="26.28515625" style="4" bestFit="1" customWidth="1"/>
    <col min="12036" max="12287" width="11.42578125" style="4"/>
    <col min="12288" max="12288" width="102.5703125" style="4" customWidth="1"/>
    <col min="12289" max="12289" width="23.42578125" style="4" customWidth="1"/>
    <col min="12290" max="12290" width="26.85546875" style="4" bestFit="1" customWidth="1"/>
    <col min="12291" max="12291" width="26.28515625" style="4" bestFit="1" customWidth="1"/>
    <col min="12292" max="12543" width="11.42578125" style="4"/>
    <col min="12544" max="12544" width="102.5703125" style="4" customWidth="1"/>
    <col min="12545" max="12545" width="23.42578125" style="4" customWidth="1"/>
    <col min="12546" max="12546" width="26.85546875" style="4" bestFit="1" customWidth="1"/>
    <col min="12547" max="12547" width="26.28515625" style="4" bestFit="1" customWidth="1"/>
    <col min="12548" max="12799" width="11.42578125" style="4"/>
    <col min="12800" max="12800" width="102.5703125" style="4" customWidth="1"/>
    <col min="12801" max="12801" width="23.42578125" style="4" customWidth="1"/>
    <col min="12802" max="12802" width="26.85546875" style="4" bestFit="1" customWidth="1"/>
    <col min="12803" max="12803" width="26.28515625" style="4" bestFit="1" customWidth="1"/>
    <col min="12804" max="13055" width="11.42578125" style="4"/>
    <col min="13056" max="13056" width="102.5703125" style="4" customWidth="1"/>
    <col min="13057" max="13057" width="23.42578125" style="4" customWidth="1"/>
    <col min="13058" max="13058" width="26.85546875" style="4" bestFit="1" customWidth="1"/>
    <col min="13059" max="13059" width="26.28515625" style="4" bestFit="1" customWidth="1"/>
    <col min="13060" max="13311" width="11.42578125" style="4"/>
    <col min="13312" max="13312" width="102.5703125" style="4" customWidth="1"/>
    <col min="13313" max="13313" width="23.42578125" style="4" customWidth="1"/>
    <col min="13314" max="13314" width="26.85546875" style="4" bestFit="1" customWidth="1"/>
    <col min="13315" max="13315" width="26.28515625" style="4" bestFit="1" customWidth="1"/>
    <col min="13316" max="13567" width="11.42578125" style="4"/>
    <col min="13568" max="13568" width="102.5703125" style="4" customWidth="1"/>
    <col min="13569" max="13569" width="23.42578125" style="4" customWidth="1"/>
    <col min="13570" max="13570" width="26.85546875" style="4" bestFit="1" customWidth="1"/>
    <col min="13571" max="13571" width="26.28515625" style="4" bestFit="1" customWidth="1"/>
    <col min="13572" max="13823" width="11.42578125" style="4"/>
    <col min="13824" max="13824" width="102.5703125" style="4" customWidth="1"/>
    <col min="13825" max="13825" width="23.42578125" style="4" customWidth="1"/>
    <col min="13826" max="13826" width="26.85546875" style="4" bestFit="1" customWidth="1"/>
    <col min="13827" max="13827" width="26.28515625" style="4" bestFit="1" customWidth="1"/>
    <col min="13828" max="14079" width="11.42578125" style="4"/>
    <col min="14080" max="14080" width="102.5703125" style="4" customWidth="1"/>
    <col min="14081" max="14081" width="23.42578125" style="4" customWidth="1"/>
    <col min="14082" max="14082" width="26.85546875" style="4" bestFit="1" customWidth="1"/>
    <col min="14083" max="14083" width="26.28515625" style="4" bestFit="1" customWidth="1"/>
    <col min="14084" max="14335" width="11.42578125" style="4"/>
    <col min="14336" max="14336" width="102.5703125" style="4" customWidth="1"/>
    <col min="14337" max="14337" width="23.42578125" style="4" customWidth="1"/>
    <col min="14338" max="14338" width="26.85546875" style="4" bestFit="1" customWidth="1"/>
    <col min="14339" max="14339" width="26.28515625" style="4" bestFit="1" customWidth="1"/>
    <col min="14340" max="14591" width="11.42578125" style="4"/>
    <col min="14592" max="14592" width="102.5703125" style="4" customWidth="1"/>
    <col min="14593" max="14593" width="23.42578125" style="4" customWidth="1"/>
    <col min="14594" max="14594" width="26.85546875" style="4" bestFit="1" customWidth="1"/>
    <col min="14595" max="14595" width="26.28515625" style="4" bestFit="1" customWidth="1"/>
    <col min="14596" max="14847" width="11.42578125" style="4"/>
    <col min="14848" max="14848" width="102.5703125" style="4" customWidth="1"/>
    <col min="14849" max="14849" width="23.42578125" style="4" customWidth="1"/>
    <col min="14850" max="14850" width="26.85546875" style="4" bestFit="1" customWidth="1"/>
    <col min="14851" max="14851" width="26.28515625" style="4" bestFit="1" customWidth="1"/>
    <col min="14852" max="15103" width="11.42578125" style="4"/>
    <col min="15104" max="15104" width="102.5703125" style="4" customWidth="1"/>
    <col min="15105" max="15105" width="23.42578125" style="4" customWidth="1"/>
    <col min="15106" max="15106" width="26.85546875" style="4" bestFit="1" customWidth="1"/>
    <col min="15107" max="15107" width="26.28515625" style="4" bestFit="1" customWidth="1"/>
    <col min="15108" max="15359" width="11.42578125" style="4"/>
    <col min="15360" max="15360" width="102.5703125" style="4" customWidth="1"/>
    <col min="15361" max="15361" width="23.42578125" style="4" customWidth="1"/>
    <col min="15362" max="15362" width="26.85546875" style="4" bestFit="1" customWidth="1"/>
    <col min="15363" max="15363" width="26.28515625" style="4" bestFit="1" customWidth="1"/>
    <col min="15364" max="15615" width="11.42578125" style="4"/>
    <col min="15616" max="15616" width="102.5703125" style="4" customWidth="1"/>
    <col min="15617" max="15617" width="23.42578125" style="4" customWidth="1"/>
    <col min="15618" max="15618" width="26.85546875" style="4" bestFit="1" customWidth="1"/>
    <col min="15619" max="15619" width="26.28515625" style="4" bestFit="1" customWidth="1"/>
    <col min="15620" max="15871" width="11.42578125" style="4"/>
    <col min="15872" max="15872" width="102.5703125" style="4" customWidth="1"/>
    <col min="15873" max="15873" width="23.42578125" style="4" customWidth="1"/>
    <col min="15874" max="15874" width="26.85546875" style="4" bestFit="1" customWidth="1"/>
    <col min="15875" max="15875" width="26.28515625" style="4" bestFit="1" customWidth="1"/>
    <col min="15876" max="16127" width="11.42578125" style="4"/>
    <col min="16128" max="16128" width="102.5703125" style="4" customWidth="1"/>
    <col min="16129" max="16129" width="23.42578125" style="4" customWidth="1"/>
    <col min="16130" max="16130" width="26.85546875" style="4" bestFit="1" customWidth="1"/>
    <col min="16131" max="16131" width="26.28515625" style="4" bestFit="1" customWidth="1"/>
    <col min="16132" max="16384" width="11.42578125" style="4"/>
  </cols>
  <sheetData>
    <row r="1" spans="1:3" ht="18" x14ac:dyDescent="0.25">
      <c r="A1" s="1"/>
      <c r="B1" s="2"/>
      <c r="C1" s="3"/>
    </row>
    <row r="2" spans="1:3" ht="18" x14ac:dyDescent="0.25">
      <c r="A2" s="5"/>
      <c r="B2" s="6"/>
      <c r="C2" s="7"/>
    </row>
    <row r="3" spans="1:3" ht="18" x14ac:dyDescent="0.25">
      <c r="A3" s="5"/>
      <c r="B3" s="6"/>
      <c r="C3" s="7"/>
    </row>
    <row r="4" spans="1:3" ht="18" x14ac:dyDescent="0.25">
      <c r="A4" s="5"/>
      <c r="B4" s="6"/>
      <c r="C4" s="7"/>
    </row>
    <row r="5" spans="1:3" ht="30.75" customHeight="1" thickBot="1" x14ac:dyDescent="0.3">
      <c r="A5" s="5"/>
      <c r="B5" s="6"/>
      <c r="C5" s="7"/>
    </row>
    <row r="6" spans="1:3" ht="33" customHeight="1" thickBot="1" x14ac:dyDescent="0.3">
      <c r="A6" s="64" t="s">
        <v>0</v>
      </c>
      <c r="B6" s="65"/>
      <c r="C6" s="66"/>
    </row>
    <row r="7" spans="1:3" ht="18.75" thickBot="1" x14ac:dyDescent="0.3"/>
    <row r="8" spans="1:3" ht="18.75" thickBot="1" x14ac:dyDescent="0.3">
      <c r="A8" s="8"/>
      <c r="B8" s="9" t="s">
        <v>1</v>
      </c>
      <c r="C8" s="10" t="s">
        <v>2</v>
      </c>
    </row>
    <row r="9" spans="1:3" ht="18" x14ac:dyDescent="0.25">
      <c r="A9" s="11" t="s">
        <v>3</v>
      </c>
      <c r="B9" s="12">
        <v>18459.41</v>
      </c>
      <c r="C9" s="13">
        <v>13000</v>
      </c>
    </row>
    <row r="10" spans="1:3" ht="18" x14ac:dyDescent="0.25">
      <c r="A10" s="14" t="s">
        <v>4</v>
      </c>
      <c r="B10" s="15">
        <v>2230.5500000000002</v>
      </c>
      <c r="C10" s="16">
        <v>3500</v>
      </c>
    </row>
    <row r="11" spans="1:3" ht="18" x14ac:dyDescent="0.25">
      <c r="A11" s="17" t="s">
        <v>5</v>
      </c>
      <c r="B11" s="15">
        <v>0</v>
      </c>
      <c r="C11" s="16">
        <v>500</v>
      </c>
    </row>
    <row r="12" spans="1:3" ht="18" x14ac:dyDescent="0.25">
      <c r="A12" s="17" t="s">
        <v>6</v>
      </c>
      <c r="B12" s="15">
        <v>875.07</v>
      </c>
      <c r="C12" s="16">
        <v>1500</v>
      </c>
    </row>
    <row r="13" spans="1:3" ht="18" x14ac:dyDescent="0.25">
      <c r="A13" s="17" t="s">
        <v>7</v>
      </c>
      <c r="B13" s="15">
        <v>0</v>
      </c>
      <c r="C13" s="16">
        <v>1700</v>
      </c>
    </row>
    <row r="14" spans="1:3" ht="18" x14ac:dyDescent="0.25">
      <c r="A14" s="17" t="s">
        <v>8</v>
      </c>
      <c r="B14" s="15">
        <v>676.23</v>
      </c>
      <c r="C14" s="16">
        <v>1700</v>
      </c>
    </row>
    <row r="15" spans="1:3" ht="18" x14ac:dyDescent="0.25">
      <c r="A15" s="14" t="s">
        <v>9</v>
      </c>
      <c r="B15" s="4">
        <v>388.74</v>
      </c>
      <c r="C15" s="16">
        <v>600</v>
      </c>
    </row>
    <row r="16" spans="1:3" ht="18" x14ac:dyDescent="0.25">
      <c r="A16" s="14" t="s">
        <v>10</v>
      </c>
      <c r="B16" s="15">
        <v>149.87</v>
      </c>
      <c r="C16" s="16">
        <v>300</v>
      </c>
    </row>
    <row r="17" spans="1:4" ht="18" x14ac:dyDescent="0.25">
      <c r="A17" s="14" t="s">
        <v>11</v>
      </c>
      <c r="B17" s="15">
        <v>590</v>
      </c>
      <c r="C17" s="16">
        <v>1200</v>
      </c>
    </row>
    <row r="18" spans="1:4" ht="18" x14ac:dyDescent="0.25">
      <c r="A18" s="14" t="s">
        <v>12</v>
      </c>
      <c r="B18" s="15">
        <v>71.67</v>
      </c>
      <c r="C18" s="18">
        <v>800</v>
      </c>
    </row>
    <row r="19" spans="1:4" ht="18" x14ac:dyDescent="0.25">
      <c r="A19" s="14" t="s">
        <v>13</v>
      </c>
      <c r="B19" s="15">
        <v>489.59</v>
      </c>
      <c r="C19" s="19"/>
    </row>
    <row r="20" spans="1:4" ht="18" x14ac:dyDescent="0.25">
      <c r="A20" s="14" t="s">
        <v>14</v>
      </c>
      <c r="B20" s="15">
        <v>356.18</v>
      </c>
      <c r="C20" s="16">
        <v>2500</v>
      </c>
    </row>
    <row r="21" spans="1:4" ht="18" x14ac:dyDescent="0.25">
      <c r="A21" s="14" t="s">
        <v>15</v>
      </c>
      <c r="B21" s="15">
        <v>913.85</v>
      </c>
      <c r="C21" s="16">
        <v>1000</v>
      </c>
    </row>
    <row r="22" spans="1:4" ht="18" x14ac:dyDescent="0.25">
      <c r="A22" s="14" t="s">
        <v>16</v>
      </c>
      <c r="B22" s="15">
        <v>404.82</v>
      </c>
      <c r="C22" s="16">
        <v>800</v>
      </c>
    </row>
    <row r="23" spans="1:4" ht="18" x14ac:dyDescent="0.25">
      <c r="A23" s="14" t="s">
        <v>17</v>
      </c>
      <c r="B23" s="20">
        <v>18170.189999999999</v>
      </c>
      <c r="C23" s="16">
        <v>18000</v>
      </c>
    </row>
    <row r="24" spans="1:4" ht="18" x14ac:dyDescent="0.25">
      <c r="A24" s="21" t="s">
        <v>18</v>
      </c>
      <c r="B24" s="22">
        <f>3647.85-1200</f>
        <v>2447.85</v>
      </c>
      <c r="C24" s="16">
        <v>6000</v>
      </c>
    </row>
    <row r="25" spans="1:4" ht="18" x14ac:dyDescent="0.25">
      <c r="A25" s="21" t="s">
        <v>19</v>
      </c>
      <c r="B25" s="22">
        <v>1200</v>
      </c>
      <c r="C25" s="16">
        <v>1300</v>
      </c>
    </row>
    <row r="26" spans="1:4" ht="18" x14ac:dyDescent="0.25">
      <c r="A26" s="14" t="s">
        <v>20</v>
      </c>
      <c r="B26" s="15">
        <v>2965.98</v>
      </c>
      <c r="C26" s="16">
        <v>4000</v>
      </c>
    </row>
    <row r="27" spans="1:4" ht="18" x14ac:dyDescent="0.25">
      <c r="A27" s="14" t="s">
        <v>21</v>
      </c>
      <c r="B27" s="15">
        <v>284.22000000000003</v>
      </c>
      <c r="C27" s="16">
        <v>500</v>
      </c>
      <c r="D27" s="23"/>
    </row>
    <row r="28" spans="1:4" ht="18" x14ac:dyDescent="0.25">
      <c r="A28" s="63" t="s">
        <v>22</v>
      </c>
      <c r="B28" s="15">
        <v>14884.82</v>
      </c>
      <c r="C28" s="16">
        <v>20000</v>
      </c>
    </row>
    <row r="29" spans="1:4" ht="18" x14ac:dyDescent="0.25">
      <c r="A29" s="63" t="s">
        <v>23</v>
      </c>
      <c r="B29" s="15">
        <v>4771.32</v>
      </c>
      <c r="C29" s="16">
        <v>6000</v>
      </c>
    </row>
    <row r="30" spans="1:4" ht="18" x14ac:dyDescent="0.25">
      <c r="A30" s="24" t="s">
        <v>24</v>
      </c>
      <c r="B30" s="25">
        <v>425</v>
      </c>
      <c r="C30" s="26">
        <v>500</v>
      </c>
    </row>
    <row r="31" spans="1:4" ht="18.75" thickBot="1" x14ac:dyDescent="0.3">
      <c r="A31" s="27" t="s">
        <v>25</v>
      </c>
      <c r="B31" s="25">
        <v>167.37</v>
      </c>
      <c r="C31" s="26">
        <v>400</v>
      </c>
    </row>
    <row r="32" spans="1:4" ht="18.75" thickBot="1" x14ac:dyDescent="0.3">
      <c r="A32" s="28" t="s">
        <v>26</v>
      </c>
      <c r="B32" s="29">
        <f>SUM(B9:B31)</f>
        <v>70922.73000000001</v>
      </c>
      <c r="C32" s="30">
        <f>SUM(C9:C31)</f>
        <v>85800</v>
      </c>
    </row>
    <row r="33" spans="1:4" ht="18" x14ac:dyDescent="0.25">
      <c r="A33" s="31"/>
      <c r="B33" s="32"/>
    </row>
    <row r="34" spans="1:4" ht="18.75" thickBot="1" x14ac:dyDescent="0.3">
      <c r="A34" s="31"/>
      <c r="B34" s="32"/>
    </row>
    <row r="35" spans="1:4" ht="18.75" thickBot="1" x14ac:dyDescent="0.3">
      <c r="A35" s="33"/>
      <c r="B35" s="34" t="s">
        <v>27</v>
      </c>
      <c r="C35" s="35" t="s">
        <v>2</v>
      </c>
    </row>
    <row r="36" spans="1:4" ht="18" x14ac:dyDescent="0.25">
      <c r="A36" s="36" t="s">
        <v>28</v>
      </c>
      <c r="B36" s="37">
        <v>37327.19</v>
      </c>
      <c r="C36" s="38">
        <v>40000</v>
      </c>
      <c r="D36" s="39"/>
    </row>
    <row r="37" spans="1:4" ht="18" x14ac:dyDescent="0.25">
      <c r="A37" s="14" t="s">
        <v>29</v>
      </c>
      <c r="B37" s="12">
        <v>40157.410000000003</v>
      </c>
      <c r="C37" s="40">
        <v>40000</v>
      </c>
      <c r="D37" s="41"/>
    </row>
    <row r="38" spans="1:4" ht="18" x14ac:dyDescent="0.25">
      <c r="A38" s="14" t="s">
        <v>19</v>
      </c>
      <c r="B38" s="12">
        <v>954</v>
      </c>
      <c r="C38" s="40">
        <v>1000</v>
      </c>
    </row>
    <row r="39" spans="1:4" ht="18.75" thickBot="1" x14ac:dyDescent="0.3">
      <c r="A39" s="17" t="s">
        <v>30</v>
      </c>
      <c r="B39" s="12">
        <v>2780</v>
      </c>
      <c r="C39" s="40">
        <v>4800</v>
      </c>
    </row>
    <row r="40" spans="1:4" ht="18.75" thickBot="1" x14ac:dyDescent="0.3">
      <c r="A40" s="42" t="s">
        <v>26</v>
      </c>
      <c r="B40" s="43">
        <f>SUM(B36:B39)</f>
        <v>81218.600000000006</v>
      </c>
      <c r="C40" s="44">
        <f>SUM(C36:C39)</f>
        <v>85800</v>
      </c>
    </row>
    <row r="41" spans="1:4" ht="18" x14ac:dyDescent="0.25">
      <c r="B41" s="32"/>
    </row>
    <row r="42" spans="1:4" ht="18.75" thickBot="1" x14ac:dyDescent="0.3"/>
    <row r="43" spans="1:4" ht="18.75" thickBot="1" x14ac:dyDescent="0.3">
      <c r="A43" s="45" t="s">
        <v>31</v>
      </c>
      <c r="B43" s="50"/>
      <c r="C43" s="46"/>
    </row>
    <row r="44" spans="1:4" ht="18" x14ac:dyDescent="0.25">
      <c r="A44" s="55" t="s">
        <v>32</v>
      </c>
      <c r="B44" s="49">
        <v>976.92</v>
      </c>
      <c r="C44" s="56"/>
    </row>
    <row r="45" spans="1:4" ht="18.75" thickBot="1" x14ac:dyDescent="0.3">
      <c r="A45" s="57" t="s">
        <v>33</v>
      </c>
      <c r="B45" s="52">
        <v>1074.58</v>
      </c>
      <c r="C45" s="58"/>
    </row>
    <row r="46" spans="1:4" ht="18.75" thickBot="1" x14ac:dyDescent="0.3">
      <c r="A46" s="51" t="s">
        <v>26</v>
      </c>
      <c r="B46" s="53">
        <f>B44+B45</f>
        <v>2051.5</v>
      </c>
      <c r="C46" s="54"/>
    </row>
    <row r="47" spans="1:4" ht="18.75" thickBot="1" x14ac:dyDescent="0.3"/>
    <row r="48" spans="1:4" ht="18.75" thickBot="1" x14ac:dyDescent="0.3">
      <c r="A48" s="47" t="s">
        <v>34</v>
      </c>
      <c r="B48" s="59">
        <v>821.1</v>
      </c>
      <c r="C48" s="60"/>
    </row>
    <row r="49" spans="1:3" ht="18.75" thickBot="1" x14ac:dyDescent="0.3"/>
    <row r="50" spans="1:3" ht="18.75" thickBot="1" x14ac:dyDescent="0.3">
      <c r="A50" s="48" t="s">
        <v>35</v>
      </c>
      <c r="B50" s="61">
        <f>SUM(B40-B32)-B46-B48</f>
        <v>7423.269999999995</v>
      </c>
      <c r="C50" s="62"/>
    </row>
  </sheetData>
  <mergeCells count="9">
    <mergeCell ref="A1:C5"/>
    <mergeCell ref="A6:C6"/>
    <mergeCell ref="C18:C19"/>
    <mergeCell ref="B50:C50"/>
    <mergeCell ref="A43:C43"/>
    <mergeCell ref="B44:C44"/>
    <mergeCell ref="B45:C45"/>
    <mergeCell ref="B46:C46"/>
    <mergeCell ref="B48:C48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2023-PRESUPUESTOS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VETERINARIOS DE ÁLAVA ÁLAVA</dc:creator>
  <cp:lastModifiedBy>COLEGIO DE VETERINARIOS DE ÁLAVA ÁLAVA</cp:lastModifiedBy>
  <dcterms:created xsi:type="dcterms:W3CDTF">2024-04-03T10:15:32Z</dcterms:created>
  <dcterms:modified xsi:type="dcterms:W3CDTF">2024-04-03T10:19:37Z</dcterms:modified>
</cp:coreProperties>
</file>